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C16" i="1"/>
  <c r="C15" i="1"/>
  <c r="C14" i="1"/>
  <c r="C12" i="1"/>
  <c r="C13" i="1"/>
  <c r="E8" i="1"/>
  <c r="C7" i="1"/>
  <c r="E6" i="1"/>
  <c r="E5" i="1"/>
  <c r="E4" i="1"/>
  <c r="C6" i="1"/>
  <c r="C5" i="1"/>
  <c r="C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<sst xmlns="http://schemas.openxmlformats.org/spreadsheetml/2006/main" count="39" uniqueCount="39">
  <si>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</si>
  <si>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</si>
  <si>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</si>
  <si>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</si>
  <si>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</si>
  <si>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</si>
  <si>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</si>
  <si>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</si>
  <si>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</si>
  <si>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</si>
  <si>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</si>
  <si>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</si>
  <si>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</si>
  <si>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</si>
  <si>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</si>
  <si>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</si>
  <si>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</si>
  <si>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</si>
  <si>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</si>
  <si>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</si>
  <si>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</si>
  <si>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</si>
  <si>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</si>
  <si>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</si>
  <si>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</si>
  <si>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</si>
  <si>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</si>
  <si>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</si>
  <si>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</si>
  <si>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МБОУ "Мариинская гимназия"</t>
  </si>
  <si>
    <t>Каша манная молочная с маслом сливочным</t>
  </si>
  <si>
    <t xml:space="preserve">Какао с молоком </t>
  </si>
  <si>
    <t>Масло сливочное порционно</t>
  </si>
  <si>
    <t>Сыр порционно</t>
  </si>
  <si>
    <t xml:space="preserve">Рассольник "Ленинградский" </t>
  </si>
  <si>
    <t>Рыба, тушеная в томате с овощами  (40/20)</t>
  </si>
  <si>
    <t xml:space="preserve">Шницель " Тотоша " запеченный  с овощами </t>
  </si>
  <si>
    <t>Каша гречневая рассыпчатая с маслом сливочным</t>
  </si>
  <si>
    <t xml:space="preserve">Напиток  шиповника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</si>
</sst>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1" xfId="0" applyFont="1" applyBorder="1" applyProtection="1">
      <protection locked="0"/>
    </xf>
    <xf numFmtId="2" fontId="1" fillId="0" borderId="17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7" xfId="0" applyFont="1" applyBorder="1" applyAlignment="1" applyProtection="1">
      <alignment horizontal="left"/>
      <protection locked="0"/>
    </xf>
    <xf numFmtId="0" fontId="1" fillId="0" borderId="17" xfId="0" applyNumberFormat="1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1"/>
      <c r="I1" t="s">
        <v>1</v>
      </c>
      <c r="J1" s="20">
        <v>45682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 t="str">
        <f>"302"</f>
        <v>302</v>
      </c>
      <c r="D4" s="37" t="s">
        <v>30</v>
      </c>
      <c r="E4" s="39" t="str">
        <f>"220"</f>
        <v>220</v>
      </c>
      <c r="F4" s="22"/>
      <c r="G4" s="39">
        <v>271.85338000000002</v>
      </c>
      <c r="H4" s="39">
        <v>8.11</v>
      </c>
      <c r="I4" s="39">
        <v>7.31</v>
      </c>
      <c r="J4" s="39">
        <v>43.92</v>
      </c>
    </row>
    <row r="5" spans="1:10" x14ac:dyDescent="0.25">
      <c r="A5" s="6"/>
      <c r="B5" s="1" t="s">
        <v>12</v>
      </c>
      <c r="C5" s="37" t="str">
        <f>"693"</f>
        <v>693</v>
      </c>
      <c r="D5" s="37" t="s">
        <v>31</v>
      </c>
      <c r="E5" s="39" t="str">
        <f>"200"</f>
        <v>200</v>
      </c>
      <c r="F5" s="23"/>
      <c r="G5" s="39">
        <v>100.25640800000002</v>
      </c>
      <c r="H5" s="39">
        <v>3.64</v>
      </c>
      <c r="I5" s="39">
        <v>3.34</v>
      </c>
      <c r="J5" s="39">
        <v>15.02</v>
      </c>
    </row>
    <row r="6" spans="1:10" x14ac:dyDescent="0.25">
      <c r="A6" s="6"/>
      <c r="B6" s="1" t="s">
        <v>23</v>
      </c>
      <c r="C6" s="38" t="str">
        <f>"-"</f>
        <v>-</v>
      </c>
      <c r="D6" s="38" t="s">
        <v>27</v>
      </c>
      <c r="E6" s="40" t="str">
        <f>"55"</f>
        <v>55</v>
      </c>
      <c r="F6" s="23"/>
      <c r="G6" s="40">
        <v>123.14554999999999</v>
      </c>
      <c r="H6" s="40">
        <v>3.64</v>
      </c>
      <c r="I6" s="40">
        <v>0.36</v>
      </c>
      <c r="J6" s="40">
        <v>25.8</v>
      </c>
    </row>
    <row r="7" spans="1:10" ht="15.75" thickBot="1" x14ac:dyDescent="0.3">
      <c r="A7" s="6"/>
      <c r="B7" s="2"/>
      <c r="C7" s="37" t="str">
        <f>""</f>
        <v/>
      </c>
      <c r="D7" s="37" t="s">
        <v>32</v>
      </c>
      <c r="E7" s="42">
        <v>10</v>
      </c>
      <c r="F7" s="35"/>
      <c r="G7" s="39">
        <v>74.754000000000005</v>
      </c>
      <c r="H7" s="39">
        <v>0.05</v>
      </c>
      <c r="I7" s="39">
        <v>8.25</v>
      </c>
      <c r="J7" s="39">
        <v>0.08</v>
      </c>
    </row>
    <row r="8" spans="1:10" ht="15.75" thickBot="1" x14ac:dyDescent="0.3">
      <c r="A8" s="7"/>
      <c r="B8" s="8"/>
      <c r="C8" s="41">
        <v>3</v>
      </c>
      <c r="D8" s="37" t="s">
        <v>33</v>
      </c>
      <c r="E8" s="39" t="str">
        <f>"15"</f>
        <v>15</v>
      </c>
      <c r="F8" s="24"/>
      <c r="G8" s="39">
        <v>51.538199999999996</v>
      </c>
      <c r="H8" s="39">
        <v>3.87</v>
      </c>
      <c r="I8" s="39">
        <v>3.91</v>
      </c>
      <c r="J8" s="39">
        <v>0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2">
        <v>83</v>
      </c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 t="str">
        <f>"374"</f>
        <v>374</v>
      </c>
      <c r="D12" s="37" t="s">
        <v>35</v>
      </c>
      <c r="E12" s="39" t="str">
        <f>"60"</f>
        <v>60</v>
      </c>
      <c r="F12" s="36"/>
      <c r="G12" s="39">
        <v>77.375360999999998</v>
      </c>
      <c r="H12" s="39">
        <v>7.08</v>
      </c>
      <c r="I12" s="39">
        <v>3.62</v>
      </c>
      <c r="J12" s="39">
        <v>4.51</v>
      </c>
    </row>
    <row r="13" spans="1:10" x14ac:dyDescent="0.25">
      <c r="A13" s="6"/>
      <c r="B13" s="1" t="s">
        <v>16</v>
      </c>
      <c r="C13" s="37" t="str">
        <f>"132"</f>
        <v>132</v>
      </c>
      <c r="D13" s="37" t="s">
        <v>34</v>
      </c>
      <c r="E13" s="39" t="str">
        <f>"200"</f>
        <v>200</v>
      </c>
      <c r="F13" s="33"/>
      <c r="G13" s="39">
        <v>101.20645199999998</v>
      </c>
      <c r="H13" s="39">
        <v>1.79</v>
      </c>
      <c r="I13" s="39">
        <v>4.22</v>
      </c>
      <c r="J13" s="39">
        <v>14.39</v>
      </c>
    </row>
    <row r="14" spans="1:10" x14ac:dyDescent="0.25">
      <c r="A14" s="6"/>
      <c r="B14" s="1" t="s">
        <v>17</v>
      </c>
      <c r="C14" s="37" t="str">
        <f>"Фирм"</f>
        <v>Фирм</v>
      </c>
      <c r="D14" s="37" t="s">
        <v>36</v>
      </c>
      <c r="E14" s="39" t="str">
        <f>"90"</f>
        <v>90</v>
      </c>
      <c r="F14" s="33"/>
      <c r="G14" s="39">
        <v>234.42007499999997</v>
      </c>
      <c r="H14" s="39">
        <v>15.15</v>
      </c>
      <c r="I14" s="39">
        <v>13.56</v>
      </c>
      <c r="J14" s="39">
        <v>12.97</v>
      </c>
    </row>
    <row r="15" spans="1:10" x14ac:dyDescent="0.25">
      <c r="A15" s="6"/>
      <c r="B15" s="1" t="s">
        <v>18</v>
      </c>
      <c r="C15" s="37" t="str">
        <f>"508"</f>
        <v>508</v>
      </c>
      <c r="D15" s="37" t="s">
        <v>37</v>
      </c>
      <c r="E15" s="39" t="str">
        <f>"150"</f>
        <v>150</v>
      </c>
      <c r="F15" s="33"/>
      <c r="G15" s="39">
        <v>257.54575499999999</v>
      </c>
      <c r="H15" s="39">
        <v>8.32</v>
      </c>
      <c r="I15" s="39">
        <v>7.33</v>
      </c>
      <c r="J15" s="39">
        <v>42.27</v>
      </c>
    </row>
    <row r="16" spans="1:10" x14ac:dyDescent="0.25">
      <c r="A16" s="6"/>
      <c r="B16" s="1" t="s">
        <v>19</v>
      </c>
      <c r="C16" s="37" t="str">
        <f>"705 "</f>
        <v xml:space="preserve">705 </v>
      </c>
      <c r="D16" s="37" t="s">
        <v>38</v>
      </c>
      <c r="E16" s="39" t="str">
        <f>"200"</f>
        <v>200</v>
      </c>
      <c r="F16" s="33"/>
      <c r="G16" s="39">
        <v>76.8416</v>
      </c>
      <c r="H16" s="39">
        <v>0.65</v>
      </c>
      <c r="I16" s="39">
        <v>0.27</v>
      </c>
      <c r="J16" s="39">
        <v>20.010000000000002</v>
      </c>
    </row>
    <row r="17" spans="1:10" x14ac:dyDescent="0.25">
      <c r="A17" s="6"/>
      <c r="B17" s="1" t="s">
        <v>24</v>
      </c>
      <c r="C17" s="38"/>
      <c r="D17" s="38"/>
      <c r="E17" s="16"/>
      <c r="F17" s="23"/>
      <c r="G17" s="23"/>
      <c r="H17" s="23"/>
      <c r="I17" s="23"/>
      <c r="J17" s="34"/>
    </row>
    <row r="18" spans="1:10" x14ac:dyDescent="0.25">
      <c r="A18" s="6"/>
      <c r="B18" s="1" t="s">
        <v>21</v>
      </c>
      <c r="C18" s="2"/>
      <c r="D18" s="31" t="s">
        <v>28</v>
      </c>
      <c r="E18" s="16">
        <v>50</v>
      </c>
      <c r="F18" s="23"/>
      <c r="G18" s="23">
        <v>94.76</v>
      </c>
      <c r="H18" s="23">
        <v>3.23</v>
      </c>
      <c r="I18" s="23">
        <v>0.59</v>
      </c>
      <c r="J18" s="34">
        <v>20.43</v>
      </c>
    </row>
    <row r="19" spans="1:10" x14ac:dyDescent="0.25">
      <c r="A19" s="6"/>
      <c r="B19" s="25"/>
      <c r="C19" s="25"/>
      <c r="D19" s="32"/>
      <c r="E19" s="26"/>
      <c r="F19" s="27"/>
      <c r="G19" s="23"/>
      <c r="H19" s="23"/>
      <c r="I19" s="23"/>
      <c r="J19" s="34"/>
    </row>
    <row r="20" spans="1:10" ht="15.75" thickBot="1" x14ac:dyDescent="0.3">
      <c r="A20" s="7"/>
      <c r="B20" s="8"/>
      <c r="C20" s="8"/>
      <c r="D20" s="30"/>
      <c r="E20" s="18"/>
      <c r="F20" s="24">
        <v>120.3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Яшина</cp:lastModifiedBy>
  <cp:lastPrinted>2021-05-18T10:32:40Z</cp:lastPrinted>
  <dcterms:created xsi:type="dcterms:W3CDTF">2015-06-05T18:19:34Z</dcterms:created>
  <dcterms:modified xsi:type="dcterms:W3CDTF">2025-01-17T09:12:21Z</dcterms:modified>
</cp:coreProperties>
</file>